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go Di Pietrafitta\Desktop\"/>
    </mc:Choice>
  </mc:AlternateContent>
  <xr:revisionPtr revIDLastSave="0" documentId="13_ncr:1_{EFDB4CF6-14C0-4C75-AB56-7E2E9DDD9C63}" xr6:coauthVersionLast="47" xr6:coauthVersionMax="47" xr10:uidLastSave="{00000000-0000-0000-0000-000000000000}"/>
  <bookViews>
    <workbookView xWindow="-110" yWindow="-110" windowWidth="19420" windowHeight="10420" xr2:uid="{6BD8D698-009B-45C8-A42F-DFE701BBD1AD}"/>
  </bookViews>
  <sheets>
    <sheet name="Foglio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9" i="1" s="1"/>
  <c r="H9" i="1"/>
  <c r="I9" i="1" s="1"/>
  <c r="E9" i="1"/>
  <c r="F9" i="1" s="1"/>
  <c r="B9" i="1"/>
  <c r="A9" i="1"/>
  <c r="K11" i="1"/>
  <c r="L11" i="1" s="1"/>
  <c r="H11" i="1"/>
  <c r="I11" i="1" s="1"/>
  <c r="E11" i="1"/>
  <c r="F11" i="1" s="1"/>
  <c r="B11" i="1"/>
  <c r="A11" i="1"/>
  <c r="K14" i="1"/>
  <c r="L14" i="1" s="1"/>
  <c r="H14" i="1"/>
  <c r="I14" i="1" s="1"/>
  <c r="E14" i="1"/>
  <c r="F14" i="1" s="1"/>
  <c r="B14" i="1"/>
  <c r="A14" i="1"/>
  <c r="K12" i="1"/>
  <c r="L12" i="1" s="1"/>
  <c r="H12" i="1"/>
  <c r="I12" i="1" s="1"/>
  <c r="E12" i="1"/>
  <c r="F12" i="1" s="1"/>
  <c r="B12" i="1"/>
  <c r="A12" i="1"/>
  <c r="K15" i="1"/>
  <c r="L15" i="1" s="1"/>
  <c r="H15" i="1"/>
  <c r="I15" i="1" s="1"/>
  <c r="E15" i="1"/>
  <c r="F15" i="1" s="1"/>
  <c r="B15" i="1"/>
  <c r="A15" i="1"/>
  <c r="K13" i="1"/>
  <c r="L13" i="1" s="1"/>
  <c r="H13" i="1"/>
  <c r="I13" i="1" s="1"/>
  <c r="E13" i="1"/>
  <c r="F13" i="1" s="1"/>
  <c r="B13" i="1"/>
  <c r="A13" i="1"/>
  <c r="K10" i="1"/>
  <c r="L10" i="1" s="1"/>
  <c r="H10" i="1"/>
  <c r="I10" i="1" s="1"/>
  <c r="E10" i="1"/>
  <c r="F10" i="1" s="1"/>
  <c r="B10" i="1"/>
  <c r="A10" i="1"/>
</calcChain>
</file>

<file path=xl/sharedStrings.xml><?xml version="1.0" encoding="utf-8"?>
<sst xmlns="http://schemas.openxmlformats.org/spreadsheetml/2006/main" count="32" uniqueCount="32">
  <si>
    <t>FEDERAZIONE ITALIANA PESCA SPORTIVA E ATTIVITA' SUBACQUEE  F.I.P.S.A.S.</t>
  </si>
  <si>
    <t>Denominazione Gara</t>
  </si>
  <si>
    <t>Campionato Regionale umbria a squadre 2021</t>
  </si>
  <si>
    <t>Società Organizzatrice</t>
  </si>
  <si>
    <t>Race Carp Team</t>
  </si>
  <si>
    <t>Data</t>
  </si>
  <si>
    <t>Campo di Gara</t>
  </si>
  <si>
    <t>Lago di Pietrafitta</t>
  </si>
  <si>
    <t>1°  Coppia            zona A</t>
  </si>
  <si>
    <t>2°  Coppia          zona  B</t>
  </si>
  <si>
    <t>squadra</t>
  </si>
  <si>
    <t>Punteggio effettivo  1° Prova</t>
  </si>
  <si>
    <t>Punteggio effettivo  2° Prova</t>
  </si>
  <si>
    <t>Piazzamento effettivoTotale</t>
  </si>
  <si>
    <t>Peso Totale 1° Prova</t>
  </si>
  <si>
    <t>Peso Totale 2° Prova</t>
  </si>
  <si>
    <t>toale  Peso gr.</t>
  </si>
  <si>
    <t>Catture 1° Prova</t>
  </si>
  <si>
    <t>Catture 2° Prova</t>
  </si>
  <si>
    <t xml:space="preserve">totaleCatture </t>
  </si>
  <si>
    <r>
      <rPr>
        <b/>
        <sz val="12"/>
        <color theme="1"/>
        <rFont val="Calibri"/>
        <family val="2"/>
        <scheme val="minor"/>
      </rPr>
      <t>Classifica</t>
    </r>
    <r>
      <rPr>
        <b/>
        <sz val="11"/>
        <color theme="1"/>
        <rFont val="Calibri"/>
        <family val="2"/>
        <scheme val="minor"/>
      </rPr>
      <t xml:space="preserve"> </t>
    </r>
  </si>
  <si>
    <t>R 1</t>
  </si>
  <si>
    <t>R 2</t>
  </si>
  <si>
    <t>R 3</t>
  </si>
  <si>
    <t>R 4</t>
  </si>
  <si>
    <t>R 5</t>
  </si>
  <si>
    <t>R 6</t>
  </si>
  <si>
    <t>R 7</t>
  </si>
  <si>
    <t>Direttore Gara</t>
  </si>
  <si>
    <t>Giudice di Gara</t>
  </si>
  <si>
    <t>Roberto Zugarini</t>
  </si>
  <si>
    <t>1° Prova 09-10-11 Luglio - 2° Prova 6- 7 -8 Agosto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</si>
</sst>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\-0;;@"/>
    <numFmt numFmtId="165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4" tint="-0.249977111117893"/>
      <name val="Haettenschweiler"/>
      <family val="2"/>
    </font>
    <font>
      <sz val="28"/>
      <color theme="4" tint="-0.249977111117893"/>
      <name val="Haettenschweiler"/>
      <family val="2"/>
    </font>
    <font>
      <sz val="28"/>
      <color theme="4" tint="-0.249977111117893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rgb="FF0070C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70C0"/>
      </right>
      <top/>
      <bottom style="thin">
        <color auto="1"/>
      </bottom>
      <diagonal/>
    </border>
    <border>
      <left style="medium">
        <color rgb="FF0070C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70C0"/>
      </right>
      <top style="thin">
        <color auto="1"/>
      </top>
      <bottom style="thin">
        <color auto="1"/>
      </bottom>
      <diagonal/>
    </border>
    <border>
      <left/>
      <right style="medium">
        <color rgb="FF0070C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9" xfId="0" applyBorder="1"/>
    <xf numFmtId="1" fontId="0" fillId="2" borderId="5" xfId="0" applyNumberFormat="1" applyFill="1" applyBorder="1" applyAlignment="1">
      <alignment horizontal="center" vertical="center"/>
    </xf>
    <xf numFmtId="0" fontId="0" fillId="0" borderId="12" xfId="0" applyBorder="1"/>
    <xf numFmtId="0" fontId="0" fillId="0" borderId="11" xfId="0" applyBorder="1"/>
    <xf numFmtId="0" fontId="0" fillId="0" borderId="13" xfId="0" applyBorder="1"/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164" fontId="11" fillId="3" borderId="16" xfId="0" applyNumberFormat="1" applyFont="1" applyFill="1" applyBorder="1" applyAlignment="1">
      <alignment horizontal="center" vertical="center" textRotation="90" wrapText="1"/>
    </xf>
    <xf numFmtId="165" fontId="11" fillId="3" borderId="16" xfId="0" applyNumberFormat="1" applyFont="1" applyFill="1" applyBorder="1" applyAlignment="1">
      <alignment horizontal="center" vertical="center" textRotation="90" wrapText="1"/>
    </xf>
    <xf numFmtId="165" fontId="11" fillId="4" borderId="16" xfId="0" applyNumberFormat="1" applyFont="1" applyFill="1" applyBorder="1" applyAlignment="1">
      <alignment horizontal="center" vertical="center" textRotation="90" wrapText="1"/>
    </xf>
    <xf numFmtId="165" fontId="11" fillId="5" borderId="16" xfId="0" applyNumberFormat="1" applyFont="1" applyFill="1" applyBorder="1" applyAlignment="1">
      <alignment horizontal="center" vertical="center" textRotation="90" wrapText="1"/>
    </xf>
    <xf numFmtId="1" fontId="1" fillId="0" borderId="17" xfId="0" applyNumberFormat="1" applyFont="1" applyBorder="1" applyAlignment="1">
      <alignment horizontal="center" vertical="center" textRotation="90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7" fillId="3" borderId="16" xfId="0" applyNumberFormat="1" applyFont="1" applyFill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1" fillId="4" borderId="16" xfId="0" applyNumberFormat="1" applyFont="1" applyFill="1" applyBorder="1" applyAlignment="1">
      <alignment horizontal="center" vertical="center"/>
    </xf>
    <xf numFmtId="165" fontId="7" fillId="5" borderId="16" xfId="0" applyNumberFormat="1" applyFont="1" applyFill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2" borderId="4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9" fillId="2" borderId="10" xfId="0" applyFont="1" applyFill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7" xfId="0" applyBorder="1"/>
    <xf numFmtId="0" fontId="0" fillId="0" borderId="19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0" xfId="0" applyFont="1"/>
    <xf numFmtId="0" fontId="5" fillId="0" borderId="5" xfId="0" applyFont="1" applyBorder="1"/>
    <xf numFmtId="0" fontId="7" fillId="0" borderId="7" xfId="0" applyFont="1" applyBorder="1" applyAlignment="1">
      <alignment horizontal="center" vertical="center"/>
    </xf>
    <xf numFmtId="0" fontId="8" fillId="0" borderId="8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383117</xdr:colOff>
      <xdr:row>2</xdr:row>
      <xdr:rowOff>13759</xdr:rowOff>
    </xdr:from>
    <xdr:ext cx="1095375" cy="1059871"/>
    <xdr:pic>
      <xdr:nvPicPr>
        <xdr:cNvPr id="2" name="Immagine 1" descr="LOGO carp fishing.bmp">
          <a:extLst>
            <a:ext uri="{FF2B5EF4-FFF2-40B4-BE49-F238E27FC236}">
              <a16:creationId xmlns:a16="http://schemas.microsoft.com/office/drawing/2014/main" id="{F5ADC134-20F7-487D-8FDC-02FFF2B145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3117" y="470959"/>
          <a:ext cx="1095375" cy="1059871"/>
        </a:xfrm>
        <a:prstGeom prst="rect">
          <a:avLst/>
        </a:prstGeom>
      </xdr:spPr>
    </xdr:pic>
    <xdr:clientData/>
  </xdr:oneCellAnchor>
  <xdr:oneCellAnchor>
    <xdr:from>
      <xdr:col>10</xdr:col>
      <xdr:colOff>247650</xdr:colOff>
      <xdr:row>2</xdr:row>
      <xdr:rowOff>47625</xdr:rowOff>
    </xdr:from>
    <xdr:ext cx="1000125" cy="1033993"/>
    <xdr:pic>
      <xdr:nvPicPr>
        <xdr:cNvPr id="3" name="Immagine 2" descr="logo_70fipsas.bmp">
          <a:extLst>
            <a:ext uri="{FF2B5EF4-FFF2-40B4-BE49-F238E27FC236}">
              <a16:creationId xmlns:a16="http://schemas.microsoft.com/office/drawing/2014/main" id="{1FE13240-F508-44C8-A4D3-EBDF718156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40650" y="504825"/>
          <a:ext cx="1000125" cy="103399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vinciale%202021/provinciale%20regionale%202&#176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sature 1° prova"/>
      <sheetName val="classifica set. 2° P "/>
      <sheetName val="classifica a squadre"/>
      <sheetName val="classifica finale reg"/>
      <sheetName val="classifica generale"/>
    </sheetNames>
    <sheetDataSet>
      <sheetData sheetId="0"/>
      <sheetData sheetId="1">
        <row r="10">
          <cell r="A10" t="str">
            <v>Benazzi - Berlini</v>
          </cell>
        </row>
        <row r="11">
          <cell r="A11" t="str">
            <v>Laloni - Fiorucci</v>
          </cell>
        </row>
        <row r="12">
          <cell r="A12" t="str">
            <v>Pinti - Partenza</v>
          </cell>
        </row>
        <row r="27">
          <cell r="A27" t="str">
            <v>Righini - Ponzalli</v>
          </cell>
        </row>
        <row r="29">
          <cell r="A29" t="str">
            <v>Abdo - Burchielli</v>
          </cell>
        </row>
        <row r="43">
          <cell r="A43" t="str">
            <v>Pesciaioli - Angelucci</v>
          </cell>
        </row>
        <row r="45">
          <cell r="A45" t="str">
            <v>Melelli - Martelli</v>
          </cell>
        </row>
        <row r="59">
          <cell r="A59" t="str">
            <v>Fabbretti - Breccolenti</v>
          </cell>
        </row>
        <row r="60">
          <cell r="A60" t="str">
            <v>Coccia - Ascani</v>
          </cell>
        </row>
        <row r="61">
          <cell r="A61" t="str">
            <v>Ricci - Cruccolini</v>
          </cell>
        </row>
        <row r="77">
          <cell r="A77" t="str">
            <v>Miele - Kindrackuk</v>
          </cell>
        </row>
        <row r="91">
          <cell r="A91" t="str">
            <v>Serenelli - Serenelli</v>
          </cell>
        </row>
        <row r="92">
          <cell r="A92" t="str">
            <v>Succi - Dal Passo</v>
          </cell>
        </row>
        <row r="93">
          <cell r="A93" t="str">
            <v>Tacchini - Vlason</v>
          </cell>
        </row>
      </sheetData>
      <sheetData sheetId="2">
        <row r="9">
          <cell r="F9">
            <v>6</v>
          </cell>
          <cell r="I9">
            <v>185355</v>
          </cell>
          <cell r="L9">
            <v>26</v>
          </cell>
        </row>
        <row r="10">
          <cell r="F10">
            <v>9.5</v>
          </cell>
          <cell r="I10">
            <v>166355</v>
          </cell>
          <cell r="L10">
            <v>18</v>
          </cell>
        </row>
        <row r="11">
          <cell r="F11">
            <v>15.5</v>
          </cell>
          <cell r="I11">
            <v>46935</v>
          </cell>
          <cell r="L11">
            <v>7</v>
          </cell>
        </row>
        <row r="12">
          <cell r="F12">
            <v>5.5</v>
          </cell>
          <cell r="I12">
            <v>84145</v>
          </cell>
          <cell r="L12">
            <v>12</v>
          </cell>
        </row>
        <row r="13">
          <cell r="F13">
            <v>14</v>
          </cell>
          <cell r="I13">
            <v>25940</v>
          </cell>
          <cell r="L13">
            <v>3</v>
          </cell>
        </row>
        <row r="14">
          <cell r="F14">
            <v>6</v>
          </cell>
          <cell r="I14">
            <v>205370</v>
          </cell>
          <cell r="L14">
            <v>25</v>
          </cell>
        </row>
        <row r="15">
          <cell r="F15">
            <v>6.5</v>
          </cell>
          <cell r="I15">
            <v>191340</v>
          </cell>
          <cell r="L15">
            <v>19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620A-7B2A-464A-8B37-060D79F9D081}">
  <dimension ref="A1:M17"/>
  <sheetViews>
    <sheetView tabSelected="1" workbookViewId="0">
      <selection activeCell="O13" sqref="O13"/>
    </sheetView>
  </sheetViews>
  <sheetFormatPr defaultRowHeight="14.5" x14ac:dyDescent="0.35"/>
  <cols>
    <col min="1" max="2" width="22.7265625" customWidth="1"/>
    <col min="3" max="3" width="12.7265625" customWidth="1"/>
    <col min="4" max="8" width="6.7265625" customWidth="1"/>
    <col min="10" max="12" width="6.7265625" customWidth="1"/>
    <col min="13" max="13" width="9.7265625" customWidth="1"/>
  </cols>
  <sheetData>
    <row r="1" spans="1:13" ht="18" customHeight="1" x14ac:dyDescent="0.35">
      <c r="A1" s="33" t="s">
        <v>0</v>
      </c>
      <c r="B1" s="34"/>
      <c r="C1" s="34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18" customHeight="1" x14ac:dyDescent="0.35">
      <c r="A2" s="37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</row>
    <row r="3" spans="1:13" ht="15.5" x14ac:dyDescent="0.35">
      <c r="A3" s="24" t="s">
        <v>1</v>
      </c>
      <c r="B3" s="25"/>
      <c r="C3" s="26"/>
      <c r="D3" s="40" t="s">
        <v>2</v>
      </c>
      <c r="E3" s="41"/>
      <c r="F3" s="41"/>
      <c r="G3" s="41"/>
      <c r="H3" s="41"/>
      <c r="I3" s="41"/>
      <c r="J3" s="41"/>
      <c r="K3" s="1"/>
      <c r="M3" s="2"/>
    </row>
    <row r="4" spans="1:13" ht="18" customHeight="1" x14ac:dyDescent="0.35">
      <c r="A4" s="24" t="s">
        <v>3</v>
      </c>
      <c r="B4" s="25"/>
      <c r="C4" s="26"/>
      <c r="D4" s="27" t="s">
        <v>4</v>
      </c>
      <c r="E4" s="28"/>
      <c r="F4" s="28"/>
      <c r="G4" s="28"/>
      <c r="H4" s="28"/>
      <c r="I4" s="28"/>
      <c r="J4" s="28"/>
      <c r="K4" s="1"/>
      <c r="M4" s="2"/>
    </row>
    <row r="5" spans="1:13" ht="18" customHeight="1" x14ac:dyDescent="0.35">
      <c r="A5" s="24" t="s">
        <v>5</v>
      </c>
      <c r="B5" s="25"/>
      <c r="C5" s="26"/>
      <c r="D5" s="27" t="s">
        <v>31</v>
      </c>
      <c r="E5" s="28"/>
      <c r="F5" s="28"/>
      <c r="G5" s="28"/>
      <c r="H5" s="28"/>
      <c r="I5" s="28"/>
      <c r="J5" s="28"/>
      <c r="K5" s="1"/>
      <c r="M5" s="2"/>
    </row>
    <row r="6" spans="1:13" ht="18" customHeight="1" x14ac:dyDescent="0.35">
      <c r="A6" s="24" t="s">
        <v>6</v>
      </c>
      <c r="B6" s="25"/>
      <c r="C6" s="26"/>
      <c r="D6" s="27" t="s">
        <v>7</v>
      </c>
      <c r="E6" s="28"/>
      <c r="F6" s="28"/>
      <c r="G6" s="28"/>
      <c r="H6" s="28"/>
      <c r="I6" s="28"/>
      <c r="J6" s="28"/>
      <c r="K6" s="1"/>
      <c r="M6" s="2"/>
    </row>
    <row r="7" spans="1:13" ht="18" customHeight="1" x14ac:dyDescent="0.35">
      <c r="A7" s="29"/>
      <c r="B7" s="30"/>
      <c r="C7" s="30"/>
      <c r="D7" s="31"/>
      <c r="E7" s="28"/>
      <c r="F7" s="28"/>
      <c r="G7" s="28"/>
      <c r="H7" s="28"/>
      <c r="I7" s="28"/>
      <c r="J7" s="28"/>
      <c r="K7" s="3"/>
      <c r="L7" s="4"/>
      <c r="M7" s="5"/>
    </row>
    <row r="8" spans="1:13" ht="99" x14ac:dyDescent="0.35">
      <c r="A8" s="6" t="s">
        <v>8</v>
      </c>
      <c r="B8" s="7" t="s">
        <v>9</v>
      </c>
      <c r="C8" s="7" t="s">
        <v>10</v>
      </c>
      <c r="D8" s="8" t="s">
        <v>11</v>
      </c>
      <c r="E8" s="8" t="s">
        <v>12</v>
      </c>
      <c r="F8" s="9" t="s">
        <v>13</v>
      </c>
      <c r="G8" s="10" t="s">
        <v>14</v>
      </c>
      <c r="H8" s="10" t="s">
        <v>15</v>
      </c>
      <c r="I8" s="10" t="s">
        <v>16</v>
      </c>
      <c r="J8" s="11" t="s">
        <v>17</v>
      </c>
      <c r="K8" s="11" t="s">
        <v>18</v>
      </c>
      <c r="L8" s="11" t="s">
        <v>19</v>
      </c>
      <c r="M8" s="12" t="s">
        <v>20</v>
      </c>
    </row>
    <row r="9" spans="1:13" ht="36" x14ac:dyDescent="0.35">
      <c r="A9" s="13" t="str">
        <f>'[1]classifica set. 2° P '!A29</f>
        <v>Abdo - Burchielli</v>
      </c>
      <c r="B9" s="14" t="str">
        <f>'[1]classifica set. 2° P '!A61</f>
        <v>Ricci - Cruccolini</v>
      </c>
      <c r="C9" s="15" t="s">
        <v>27</v>
      </c>
      <c r="D9" s="16">
        <v>5</v>
      </c>
      <c r="E9" s="16">
        <f>'[1]classifica a squadre'!F15</f>
        <v>6.5</v>
      </c>
      <c r="F9" s="17">
        <f>D9+E9</f>
        <v>11.5</v>
      </c>
      <c r="G9" s="18">
        <v>188225</v>
      </c>
      <c r="H9" s="18">
        <f>'[1]classifica a squadre'!I15</f>
        <v>191340</v>
      </c>
      <c r="I9" s="19">
        <f>G9+H9</f>
        <v>379565</v>
      </c>
      <c r="J9" s="16">
        <v>29</v>
      </c>
      <c r="K9" s="16">
        <f>'[1]classifica a squadre'!L15</f>
        <v>19</v>
      </c>
      <c r="L9" s="20">
        <f>J9+K9</f>
        <v>48</v>
      </c>
      <c r="M9" s="21">
        <v>1</v>
      </c>
    </row>
    <row r="10" spans="1:13" ht="36" x14ac:dyDescent="0.35">
      <c r="A10" s="13" t="str">
        <f>'[1]classifica set. 2° P '!A12</f>
        <v>Pinti - Partenza</v>
      </c>
      <c r="B10" s="14" t="str">
        <f>'[1]classifica set. 2° P '!A93</f>
        <v>Tacchini - Vlason</v>
      </c>
      <c r="C10" s="15" t="s">
        <v>21</v>
      </c>
      <c r="D10" s="16">
        <v>6.5</v>
      </c>
      <c r="E10" s="16">
        <f>'[1]classifica a squadre'!F9</f>
        <v>6</v>
      </c>
      <c r="F10" s="17">
        <f>D10+E10</f>
        <v>12.5</v>
      </c>
      <c r="G10" s="18">
        <v>89155</v>
      </c>
      <c r="H10" s="18">
        <f>'[1]classifica a squadre'!I9</f>
        <v>185355</v>
      </c>
      <c r="I10" s="19">
        <f>G10+H10</f>
        <v>274510</v>
      </c>
      <c r="J10" s="16">
        <v>14</v>
      </c>
      <c r="K10" s="16">
        <f>'[1]classifica a squadre'!L9</f>
        <v>26</v>
      </c>
      <c r="L10" s="20">
        <f>J10+K10</f>
        <v>40</v>
      </c>
      <c r="M10" s="21">
        <v>2</v>
      </c>
    </row>
    <row r="11" spans="1:13" ht="36" x14ac:dyDescent="0.35">
      <c r="A11" s="13" t="str">
        <f>'[1]classifica set. 2° P '!A10</f>
        <v>Benazzi - Berlini</v>
      </c>
      <c r="B11" s="14" t="str">
        <f>'[1]classifica set. 2° P '!A92</f>
        <v>Succi - Dal Passo</v>
      </c>
      <c r="C11" s="15" t="s">
        <v>26</v>
      </c>
      <c r="D11" s="16">
        <v>7</v>
      </c>
      <c r="E11" s="16">
        <f>'[1]classifica a squadre'!F14</f>
        <v>6</v>
      </c>
      <c r="F11" s="17">
        <f>D11+E11</f>
        <v>13</v>
      </c>
      <c r="G11" s="18">
        <v>187675</v>
      </c>
      <c r="H11" s="18">
        <f>'[1]classifica a squadre'!I14</f>
        <v>205370</v>
      </c>
      <c r="I11" s="19">
        <f>G11+H11</f>
        <v>393045</v>
      </c>
      <c r="J11" s="16">
        <v>25</v>
      </c>
      <c r="K11" s="16">
        <f>'[1]classifica a squadre'!L14</f>
        <v>25</v>
      </c>
      <c r="L11" s="20">
        <f>J11+K11</f>
        <v>50</v>
      </c>
      <c r="M11" s="21">
        <v>3</v>
      </c>
    </row>
    <row r="12" spans="1:13" ht="36" x14ac:dyDescent="0.35">
      <c r="A12" s="13" t="str">
        <f>'[1]classifica set. 2° P '!A43</f>
        <v>Pesciaioli - Angelucci</v>
      </c>
      <c r="B12" s="14" t="str">
        <f>'[1]classifica set. 2° P '!A59</f>
        <v>Fabbretti - Breccolenti</v>
      </c>
      <c r="C12" s="15" t="s">
        <v>24</v>
      </c>
      <c r="D12" s="16">
        <v>11.5</v>
      </c>
      <c r="E12" s="16">
        <f>'[1]classifica a squadre'!F12</f>
        <v>5.5</v>
      </c>
      <c r="F12" s="17">
        <f>D12+E12</f>
        <v>17</v>
      </c>
      <c r="G12" s="18">
        <v>65025</v>
      </c>
      <c r="H12" s="18">
        <f>'[1]classifica a squadre'!I12</f>
        <v>84145</v>
      </c>
      <c r="I12" s="19">
        <f>G12+H12</f>
        <v>149170</v>
      </c>
      <c r="J12" s="16">
        <v>11</v>
      </c>
      <c r="K12" s="16">
        <f>'[1]classifica a squadre'!L12</f>
        <v>12</v>
      </c>
      <c r="L12" s="20">
        <f>J12+K12</f>
        <v>23</v>
      </c>
      <c r="M12" s="21">
        <v>4</v>
      </c>
    </row>
    <row r="13" spans="1:13" ht="36" x14ac:dyDescent="0.35">
      <c r="A13" s="13" t="str">
        <f>'[1]classifica set. 2° P '!A27</f>
        <v>Righini - Ponzalli</v>
      </c>
      <c r="B13" s="14" t="str">
        <f>'[1]classifica set. 2° P '!A60</f>
        <v>Coccia - Ascani</v>
      </c>
      <c r="C13" s="15" t="s">
        <v>22</v>
      </c>
      <c r="D13" s="16">
        <v>8</v>
      </c>
      <c r="E13" s="16">
        <f>'[1]classifica a squadre'!F10</f>
        <v>9.5</v>
      </c>
      <c r="F13" s="17">
        <f>D13+E13</f>
        <v>17.5</v>
      </c>
      <c r="G13" s="18">
        <v>89665</v>
      </c>
      <c r="H13" s="18">
        <f>'[1]classifica a squadre'!I10</f>
        <v>166355</v>
      </c>
      <c r="I13" s="19">
        <f>G13+H13</f>
        <v>256020</v>
      </c>
      <c r="J13" s="16">
        <v>13</v>
      </c>
      <c r="K13" s="16">
        <f>'[1]classifica a squadre'!L10</f>
        <v>18</v>
      </c>
      <c r="L13" s="20">
        <f>J13+K13</f>
        <v>31</v>
      </c>
      <c r="M13" s="21">
        <v>5</v>
      </c>
    </row>
    <row r="14" spans="1:13" ht="36" x14ac:dyDescent="0.35">
      <c r="A14" s="13" t="str">
        <f>'[1]classifica set. 2° P '!A45</f>
        <v>Melelli - Martelli</v>
      </c>
      <c r="B14" s="14" t="str">
        <f>'[1]classifica set. 2° P '!A91</f>
        <v>Serenelli - Serenelli</v>
      </c>
      <c r="C14" s="15" t="s">
        <v>25</v>
      </c>
      <c r="D14" s="16">
        <v>12.5</v>
      </c>
      <c r="E14" s="16">
        <f>'[1]classifica a squadre'!F13</f>
        <v>14</v>
      </c>
      <c r="F14" s="17">
        <f>D14+E14</f>
        <v>26.5</v>
      </c>
      <c r="G14" s="18">
        <v>47630</v>
      </c>
      <c r="H14" s="18">
        <f>'[1]classifica a squadre'!I13</f>
        <v>25940</v>
      </c>
      <c r="I14" s="19">
        <f>G14+H14</f>
        <v>73570</v>
      </c>
      <c r="J14" s="16">
        <v>5</v>
      </c>
      <c r="K14" s="16">
        <f>'[1]classifica a squadre'!L13</f>
        <v>3</v>
      </c>
      <c r="L14" s="20">
        <f>J14+K14</f>
        <v>8</v>
      </c>
      <c r="M14" s="21">
        <v>6</v>
      </c>
    </row>
    <row r="15" spans="1:13" ht="36" x14ac:dyDescent="0.35">
      <c r="A15" s="13" t="str">
        <f>'[1]classifica set. 2° P '!A11</f>
        <v>Laloni - Fiorucci</v>
      </c>
      <c r="B15" s="14" t="str">
        <f>'[1]classifica set. 2° P '!A77</f>
        <v>Miele - Kindrackuk</v>
      </c>
      <c r="C15" s="15" t="s">
        <v>23</v>
      </c>
      <c r="D15" s="16">
        <v>13.5</v>
      </c>
      <c r="E15" s="16">
        <f>'[1]classifica a squadre'!F11</f>
        <v>15.5</v>
      </c>
      <c r="F15" s="17">
        <f>D15+E15</f>
        <v>29</v>
      </c>
      <c r="G15" s="18">
        <v>44450</v>
      </c>
      <c r="H15" s="18">
        <f>'[1]classifica a squadre'!I11</f>
        <v>46935</v>
      </c>
      <c r="I15" s="19">
        <f>G15+H15</f>
        <v>91385</v>
      </c>
      <c r="J15" s="16">
        <v>8</v>
      </c>
      <c r="K15" s="16">
        <f>'[1]classifica a squadre'!L11</f>
        <v>7</v>
      </c>
      <c r="L15" s="20">
        <f>J15+K15</f>
        <v>15</v>
      </c>
      <c r="M15" s="21">
        <v>7</v>
      </c>
    </row>
    <row r="16" spans="1:13" x14ac:dyDescent="0.35">
      <c r="A16" s="22"/>
      <c r="B16" s="32" t="s">
        <v>28</v>
      </c>
      <c r="C16" s="32"/>
      <c r="D16" s="22"/>
      <c r="E16" s="22"/>
      <c r="K16" s="32" t="s">
        <v>29</v>
      </c>
      <c r="L16" s="32"/>
      <c r="M16" s="32"/>
    </row>
    <row r="17" spans="2:13" x14ac:dyDescent="0.35">
      <c r="B17" s="23" t="s">
        <v>30</v>
      </c>
      <c r="C17" s="23"/>
      <c r="D17" s="22"/>
      <c r="E17" s="22"/>
      <c r="K17" s="23"/>
      <c r="L17" s="23"/>
      <c r="M17" s="23"/>
    </row>
  </sheetData>
  <sortState xmlns:xlrd2="http://schemas.microsoft.com/office/spreadsheetml/2017/richdata2" ref="A9:M15">
    <sortCondition ref="M9:M15"/>
  </sortState>
  <mergeCells count="15">
    <mergeCell ref="A5:C5"/>
    <mergeCell ref="D5:J5"/>
    <mergeCell ref="A1:M2"/>
    <mergeCell ref="A3:C3"/>
    <mergeCell ref="D3:J3"/>
    <mergeCell ref="A4:C4"/>
    <mergeCell ref="D4:J4"/>
    <mergeCell ref="B17:C17"/>
    <mergeCell ref="K17:M17"/>
    <mergeCell ref="A6:C6"/>
    <mergeCell ref="D6:J6"/>
    <mergeCell ref="A7:C7"/>
    <mergeCell ref="D7:J7"/>
    <mergeCell ref="B16:C16"/>
    <mergeCell ref="K16:M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Utente Windows</cp:lastModifiedBy>
  <dcterms:created xsi:type="dcterms:W3CDTF">2021-08-11T05:55:43Z</dcterms:created>
  <dcterms:modified xsi:type="dcterms:W3CDTF">2021-08-11T06:02:00Z</dcterms:modified>
</cp:coreProperties>
</file>